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codeName="ThisWorkbook"/>
  <mc:AlternateContent xmlns:mc="http://schemas.openxmlformats.org/markup-compatibility/2006">
    <mc:Choice Requires="x15">
      <x15ac:absPath xmlns:x15ac="http://schemas.microsoft.com/office/spreadsheetml/2010/11/ac" url="https://d.docs.live.net/a235acfd2530c53a/Desktop/DA/"/>
    </mc:Choice>
  </mc:AlternateContent>
  <xr:revisionPtr revIDLastSave="0" documentId="8_{431EAF61-0EB1-456D-91C2-116455292AB8}" xr6:coauthVersionLast="43" xr6:coauthVersionMax="43" xr10:uidLastSave="{00000000-0000-0000-0000-000000000000}"/>
  <bookViews>
    <workbookView xWindow="-120" yWindow="-120" windowWidth="24240" windowHeight="13140" xr2:uid="{00000000-000D-0000-FFFF-FFFF00000000}"/>
  </bookViews>
  <sheets>
    <sheet name="Visibility" sheetId="2" r:id="rId1"/>
  </sheets>
  <calcPr calcId="191029"/>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2" i="2" l="1"/>
  <c r="H14" i="2" s="1"/>
  <c r="E14" i="2" l="1"/>
  <c r="F14" i="2"/>
  <c r="C14" i="2"/>
  <c r="G14" i="2"/>
  <c r="D14" i="2"/>
  <c r="D22" i="2" l="1"/>
  <c r="M9" i="2" s="1"/>
  <c r="D20" i="2"/>
  <c r="M7" i="2" s="1"/>
  <c r="D23" i="2"/>
  <c r="M10" i="2" s="1"/>
  <c r="D19" i="2"/>
  <c r="M6" i="2" s="1"/>
  <c r="D24" i="2"/>
  <c r="M11" i="2" s="1"/>
  <c r="D21" i="2"/>
  <c r="M8" i="2" s="1"/>
  <c r="D25" i="2"/>
  <c r="M12" i="2" s="1"/>
</calcChain>
</file>

<file path=xl/sharedStrings.xml><?xml version="1.0" encoding="utf-8"?>
<sst xmlns="http://schemas.openxmlformats.org/spreadsheetml/2006/main" count="37" uniqueCount="21">
  <si>
    <t>Office</t>
  </si>
  <si>
    <t>Attribute</t>
  </si>
  <si>
    <t>Raw weight</t>
  </si>
  <si>
    <t>Addison</t>
  </si>
  <si>
    <t>Bilton</t>
  </si>
  <si>
    <t>Carlisle</t>
  </si>
  <si>
    <t>Denver</t>
  </si>
  <si>
    <t>Elton</t>
  </si>
  <si>
    <t>Filton</t>
  </si>
  <si>
    <t>Gorton</t>
  </si>
  <si>
    <t>Closeness</t>
  </si>
  <si>
    <t>Visibility</t>
  </si>
  <si>
    <t>Image</t>
  </si>
  <si>
    <t xml:space="preserve">Size </t>
  </si>
  <si>
    <t>Comfort</t>
  </si>
  <si>
    <t>Normalized weight</t>
  </si>
  <si>
    <t>Benefits</t>
  </si>
  <si>
    <t>Costs ($)</t>
  </si>
  <si>
    <t>Aggregate</t>
  </si>
  <si>
    <t>Current benefits</t>
  </si>
  <si>
    <t>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</si>
</sst>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name val="Times New Roman"/>
    </font>
    <font>
      <sz val="11"/>
      <name val="Times New Roman"/>
      <family val="1"/>
    </font>
    <font>
      <sz val="11"/>
      <name val="Calibri"/>
      <family val="2"/>
    </font>
    <font>
      <sz val="11"/>
      <name val="Calibri"/>
      <family val="2"/>
      <scheme val="minor"/>
    </font>
  </fonts>
  <fills count="3">
    <fill>
      <patternFill patternType="none"/>
    </fill>
    <fill>
      <patternFill patternType="gray125"/>
    </fill>
    <fill>
      <patternFill patternType="solid">
        <fgColor theme="0" tint="-4.9989318521683403E-2"/>
        <bgColor indexed="64"/>
      </patternFill>
    </fill>
  </fills>
  <borders count="1">
    <border>
      <left/>
      <right/>
      <top/>
      <bottom/>
      <diagonal/>
    </border>
  </borders>
  <cellStyleXfs count="1">
    <xf numFmtId="0" fontId="0" fillId="0" borderId="0"/>
  </cellStyleXfs>
  <cellXfs count="14">
    <xf numFmtId="0" fontId="0" fillId="0" borderId="0" xfId="0"/>
    <xf numFmtId="0" fontId="1" fillId="0" borderId="0" xfId="0" applyFont="1" applyBorder="1"/>
    <xf numFmtId="0" fontId="3" fillId="0" borderId="0" xfId="0" applyFont="1"/>
    <xf numFmtId="0" fontId="3" fillId="0" borderId="0" xfId="0" applyFont="1" applyAlignment="1">
      <alignment horizontal="center"/>
    </xf>
    <xf numFmtId="0" fontId="3" fillId="0" borderId="0" xfId="0" applyFont="1" applyAlignment="1">
      <alignment horizontal="right"/>
    </xf>
    <xf numFmtId="2" fontId="3" fillId="0" borderId="0" xfId="0" applyNumberFormat="1" applyFont="1" applyAlignment="1">
      <alignment horizontal="center"/>
    </xf>
    <xf numFmtId="3" fontId="3" fillId="0" borderId="0" xfId="0" applyNumberFormat="1" applyFont="1" applyAlignment="1">
      <alignment horizontal="center"/>
    </xf>
    <xf numFmtId="0" fontId="3" fillId="0" borderId="0" xfId="0" applyFont="1" applyBorder="1"/>
    <xf numFmtId="0" fontId="3" fillId="0" borderId="0" xfId="0" applyFont="1" applyBorder="1" applyAlignment="1">
      <alignment horizontal="right"/>
    </xf>
    <xf numFmtId="2" fontId="2" fillId="0" borderId="0" xfId="0" applyNumberFormat="1" applyFont="1" applyAlignment="1">
      <alignment horizontal="center"/>
    </xf>
    <xf numFmtId="0" fontId="3" fillId="2" borderId="0" xfId="0" applyFont="1" applyFill="1" applyBorder="1"/>
    <xf numFmtId="0" fontId="3" fillId="2" borderId="0" xfId="0" applyFont="1" applyFill="1" applyBorder="1" applyAlignment="1">
      <alignment horizontal="center"/>
    </xf>
    <xf numFmtId="2" fontId="3" fillId="2" borderId="0" xfId="0" applyNumberFormat="1" applyFont="1" applyFill="1"/>
    <xf numFmtId="2" fontId="3" fillId="2" borderId="0" xfId="0" applyNumberFormat="1"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Sensitivity Analysis: Visibility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Visibility!$L$6:$M$6</c:f>
              <c:strCache>
                <c:ptCount val="2"/>
                <c:pt idx="0">
                  <c:v>Addison</c:v>
                </c:pt>
                <c:pt idx="1">
                  <c:v>80.48</c:v>
                </c:pt>
              </c:strCache>
            </c:strRef>
          </c:tx>
          <c:spPr>
            <a:ln w="28575" cap="rnd">
              <a:solidFill>
                <a:schemeClr val="accent1"/>
              </a:solidFill>
              <a:round/>
            </a:ln>
            <a:effectLst/>
          </c:spPr>
          <c:marker>
            <c:symbol val="none"/>
          </c:marker>
          <c:cat>
            <c:numRef>
              <c:f>Visibility!$N$5:$S$5</c:f>
              <c:numCache>
                <c:formatCode>General</c:formatCode>
                <c:ptCount val="6"/>
                <c:pt idx="0">
                  <c:v>0</c:v>
                </c:pt>
                <c:pt idx="1">
                  <c:v>20</c:v>
                </c:pt>
                <c:pt idx="2">
                  <c:v>40</c:v>
                </c:pt>
                <c:pt idx="3">
                  <c:v>60</c:v>
                </c:pt>
                <c:pt idx="4">
                  <c:v>80</c:v>
                </c:pt>
                <c:pt idx="5">
                  <c:v>100</c:v>
                </c:pt>
              </c:numCache>
            </c:numRef>
          </c:cat>
          <c:val>
            <c:numRef>
              <c:f>Visibility!$N$6:$S$6</c:f>
              <c:numCache>
                <c:formatCode>0.00</c:formatCode>
                <c:ptCount val="6"/>
                <c:pt idx="0">
                  <c:v>87.608695652173907</c:v>
                </c:pt>
                <c:pt idx="1">
                  <c:v>85.4</c:v>
                </c:pt>
                <c:pt idx="2">
                  <c:v>83.518518518518519</c:v>
                </c:pt>
                <c:pt idx="3">
                  <c:v>81.896551724137922</c:v>
                </c:pt>
                <c:pt idx="4">
                  <c:v>80.483870967741936</c:v>
                </c:pt>
                <c:pt idx="5">
                  <c:v>79.242424242424249</c:v>
                </c:pt>
              </c:numCache>
            </c:numRef>
          </c:val>
          <c:smooth val="0"/>
          <c:extLst>
            <c:ext xmlns:c16="http://schemas.microsoft.com/office/drawing/2014/chart" uri="{C3380CC4-5D6E-409C-BE32-E72D297353CC}">
              <c16:uniqueId val="{00000000-3408-4A43-9AF7-AAD3EDC6F1CF}"/>
            </c:ext>
          </c:extLst>
        </c:ser>
        <c:ser>
          <c:idx val="1"/>
          <c:order val="1"/>
          <c:tx>
            <c:strRef>
              <c:f>Visibility!$L$7:$M$7</c:f>
              <c:strCache>
                <c:ptCount val="2"/>
                <c:pt idx="0">
                  <c:v>Bilton</c:v>
                </c:pt>
                <c:pt idx="1">
                  <c:v>33.87</c:v>
                </c:pt>
              </c:strCache>
            </c:strRef>
          </c:tx>
          <c:spPr>
            <a:ln w="28575" cap="rnd">
              <a:solidFill>
                <a:schemeClr val="accent2"/>
              </a:solidFill>
              <a:round/>
            </a:ln>
            <a:effectLst/>
          </c:spPr>
          <c:marker>
            <c:symbol val="none"/>
          </c:marker>
          <c:cat>
            <c:numRef>
              <c:f>Visibility!$N$5:$S$5</c:f>
              <c:numCache>
                <c:formatCode>General</c:formatCode>
                <c:ptCount val="6"/>
                <c:pt idx="0">
                  <c:v>0</c:v>
                </c:pt>
                <c:pt idx="1">
                  <c:v>20</c:v>
                </c:pt>
                <c:pt idx="2">
                  <c:v>40</c:v>
                </c:pt>
                <c:pt idx="3">
                  <c:v>60</c:v>
                </c:pt>
                <c:pt idx="4">
                  <c:v>80</c:v>
                </c:pt>
                <c:pt idx="5">
                  <c:v>100</c:v>
                </c:pt>
              </c:numCache>
            </c:numRef>
          </c:cat>
          <c:val>
            <c:numRef>
              <c:f>Visibility!$N$7:$S$7</c:f>
              <c:numCache>
                <c:formatCode>0.00</c:formatCode>
                <c:ptCount val="6"/>
                <c:pt idx="0">
                  <c:v>17.826086956521742</c:v>
                </c:pt>
                <c:pt idx="1">
                  <c:v>22.8</c:v>
                </c:pt>
                <c:pt idx="2">
                  <c:v>27.037037037037038</c:v>
                </c:pt>
                <c:pt idx="3">
                  <c:v>30.689655172413794</c:v>
                </c:pt>
                <c:pt idx="4">
                  <c:v>33.870967741935488</c:v>
                </c:pt>
                <c:pt idx="5">
                  <c:v>36.666666666666664</c:v>
                </c:pt>
              </c:numCache>
            </c:numRef>
          </c:val>
          <c:smooth val="0"/>
          <c:extLst>
            <c:ext xmlns:c16="http://schemas.microsoft.com/office/drawing/2014/chart" uri="{C3380CC4-5D6E-409C-BE32-E72D297353CC}">
              <c16:uniqueId val="{00000001-3408-4A43-9AF7-AAD3EDC6F1CF}"/>
            </c:ext>
          </c:extLst>
        </c:ser>
        <c:ser>
          <c:idx val="2"/>
          <c:order val="2"/>
          <c:tx>
            <c:strRef>
              <c:f>Visibility!$L$8:$M$8</c:f>
              <c:strCache>
                <c:ptCount val="2"/>
                <c:pt idx="0">
                  <c:v>Carlisle</c:v>
                </c:pt>
                <c:pt idx="1">
                  <c:v>47.74</c:v>
                </c:pt>
              </c:strCache>
            </c:strRef>
          </c:tx>
          <c:spPr>
            <a:ln w="28575" cap="rnd">
              <a:solidFill>
                <a:schemeClr val="accent3"/>
              </a:solidFill>
              <a:round/>
            </a:ln>
            <a:effectLst/>
          </c:spPr>
          <c:marker>
            <c:symbol val="none"/>
          </c:marker>
          <c:cat>
            <c:numRef>
              <c:f>Visibility!$N$5:$S$5</c:f>
              <c:numCache>
                <c:formatCode>General</c:formatCode>
                <c:ptCount val="6"/>
                <c:pt idx="0">
                  <c:v>0</c:v>
                </c:pt>
                <c:pt idx="1">
                  <c:v>20</c:v>
                </c:pt>
                <c:pt idx="2">
                  <c:v>40</c:v>
                </c:pt>
                <c:pt idx="3">
                  <c:v>60</c:v>
                </c:pt>
                <c:pt idx="4">
                  <c:v>80</c:v>
                </c:pt>
                <c:pt idx="5">
                  <c:v>100</c:v>
                </c:pt>
              </c:numCache>
            </c:numRef>
          </c:cat>
          <c:val>
            <c:numRef>
              <c:f>Visibility!$N$8:$S$8</c:f>
              <c:numCache>
                <c:formatCode>0.00</c:formatCode>
                <c:ptCount val="6"/>
                <c:pt idx="0">
                  <c:v>40</c:v>
                </c:pt>
                <c:pt idx="1">
                  <c:v>42.4</c:v>
                </c:pt>
                <c:pt idx="2">
                  <c:v>44.444444444444443</c:v>
                </c:pt>
                <c:pt idx="3">
                  <c:v>46.206896551724142</c:v>
                </c:pt>
                <c:pt idx="4">
                  <c:v>47.741935483870975</c:v>
                </c:pt>
                <c:pt idx="5">
                  <c:v>49.090909090909101</c:v>
                </c:pt>
              </c:numCache>
            </c:numRef>
          </c:val>
          <c:smooth val="0"/>
          <c:extLst>
            <c:ext xmlns:c16="http://schemas.microsoft.com/office/drawing/2014/chart" uri="{C3380CC4-5D6E-409C-BE32-E72D297353CC}">
              <c16:uniqueId val="{00000002-3408-4A43-9AF7-AAD3EDC6F1CF}"/>
            </c:ext>
          </c:extLst>
        </c:ser>
        <c:ser>
          <c:idx val="3"/>
          <c:order val="3"/>
          <c:tx>
            <c:strRef>
              <c:f>Visibility!$L$9:$M$9</c:f>
              <c:strCache>
                <c:ptCount val="2"/>
                <c:pt idx="0">
                  <c:v>Denver</c:v>
                </c:pt>
                <c:pt idx="1">
                  <c:v>52.42</c:v>
                </c:pt>
              </c:strCache>
            </c:strRef>
          </c:tx>
          <c:spPr>
            <a:ln w="28575" cap="rnd">
              <a:solidFill>
                <a:schemeClr val="accent4"/>
              </a:solidFill>
              <a:round/>
            </a:ln>
            <a:effectLst/>
          </c:spPr>
          <c:marker>
            <c:symbol val="none"/>
          </c:marker>
          <c:cat>
            <c:numRef>
              <c:f>Visibility!$N$5:$S$5</c:f>
              <c:numCache>
                <c:formatCode>General</c:formatCode>
                <c:ptCount val="6"/>
                <c:pt idx="0">
                  <c:v>0</c:v>
                </c:pt>
                <c:pt idx="1">
                  <c:v>20</c:v>
                </c:pt>
                <c:pt idx="2">
                  <c:v>40</c:v>
                </c:pt>
                <c:pt idx="3">
                  <c:v>60</c:v>
                </c:pt>
                <c:pt idx="4">
                  <c:v>80</c:v>
                </c:pt>
                <c:pt idx="5">
                  <c:v>100</c:v>
                </c:pt>
              </c:numCache>
            </c:numRef>
          </c:cat>
          <c:val>
            <c:numRef>
              <c:f>Visibility!$N$9:$S$9</c:f>
              <c:numCache>
                <c:formatCode>0.00</c:formatCode>
                <c:ptCount val="6"/>
                <c:pt idx="0">
                  <c:v>53.260869565217391</c:v>
                </c:pt>
                <c:pt idx="1">
                  <c:v>53</c:v>
                </c:pt>
                <c:pt idx="2">
                  <c:v>52.777777777777786</c:v>
                </c:pt>
                <c:pt idx="3">
                  <c:v>52.58620689655173</c:v>
                </c:pt>
                <c:pt idx="4">
                  <c:v>52.41935483870968</c:v>
                </c:pt>
                <c:pt idx="5">
                  <c:v>52.27272727272728</c:v>
                </c:pt>
              </c:numCache>
            </c:numRef>
          </c:val>
          <c:smooth val="0"/>
          <c:extLst>
            <c:ext xmlns:c16="http://schemas.microsoft.com/office/drawing/2014/chart" uri="{C3380CC4-5D6E-409C-BE32-E72D297353CC}">
              <c16:uniqueId val="{00000003-3408-4A43-9AF7-AAD3EDC6F1CF}"/>
            </c:ext>
          </c:extLst>
        </c:ser>
        <c:ser>
          <c:idx val="4"/>
          <c:order val="4"/>
          <c:tx>
            <c:strRef>
              <c:f>Visibility!$L$10:$M$10</c:f>
              <c:strCache>
                <c:ptCount val="2"/>
                <c:pt idx="0">
                  <c:v>Elton</c:v>
                </c:pt>
                <c:pt idx="1">
                  <c:v>64.52</c:v>
                </c:pt>
              </c:strCache>
            </c:strRef>
          </c:tx>
          <c:spPr>
            <a:ln w="28575" cap="rnd">
              <a:solidFill>
                <a:schemeClr val="accent5"/>
              </a:solidFill>
              <a:round/>
            </a:ln>
            <a:effectLst/>
          </c:spPr>
          <c:marker>
            <c:symbol val="none"/>
          </c:marker>
          <c:cat>
            <c:numRef>
              <c:f>Visibility!$N$5:$S$5</c:f>
              <c:numCache>
                <c:formatCode>General</c:formatCode>
                <c:ptCount val="6"/>
                <c:pt idx="0">
                  <c:v>0</c:v>
                </c:pt>
                <c:pt idx="1">
                  <c:v>20</c:v>
                </c:pt>
                <c:pt idx="2">
                  <c:v>40</c:v>
                </c:pt>
                <c:pt idx="3">
                  <c:v>60</c:v>
                </c:pt>
                <c:pt idx="4">
                  <c:v>80</c:v>
                </c:pt>
                <c:pt idx="5">
                  <c:v>100</c:v>
                </c:pt>
              </c:numCache>
            </c:numRef>
          </c:cat>
          <c:val>
            <c:numRef>
              <c:f>Visibility!$N$10:$S$10</c:f>
              <c:numCache>
                <c:formatCode>0.00</c:formatCode>
                <c:ptCount val="6"/>
                <c:pt idx="0">
                  <c:v>66.08695652173914</c:v>
                </c:pt>
                <c:pt idx="1">
                  <c:v>65.599999999999994</c:v>
                </c:pt>
                <c:pt idx="2">
                  <c:v>65.18518518518519</c:v>
                </c:pt>
                <c:pt idx="3">
                  <c:v>64.827586206896555</c:v>
                </c:pt>
                <c:pt idx="4">
                  <c:v>64.516129032258064</c:v>
                </c:pt>
                <c:pt idx="5">
                  <c:v>64.242424242424249</c:v>
                </c:pt>
              </c:numCache>
            </c:numRef>
          </c:val>
          <c:smooth val="0"/>
          <c:extLst>
            <c:ext xmlns:c16="http://schemas.microsoft.com/office/drawing/2014/chart" uri="{C3380CC4-5D6E-409C-BE32-E72D297353CC}">
              <c16:uniqueId val="{00000004-3408-4A43-9AF7-AAD3EDC6F1CF}"/>
            </c:ext>
          </c:extLst>
        </c:ser>
        <c:ser>
          <c:idx val="5"/>
          <c:order val="5"/>
          <c:tx>
            <c:strRef>
              <c:f>Visibility!$L$11:$M$11</c:f>
              <c:strCache>
                <c:ptCount val="2"/>
                <c:pt idx="0">
                  <c:v>Filton</c:v>
                </c:pt>
                <c:pt idx="1">
                  <c:v>20.97</c:v>
                </c:pt>
              </c:strCache>
            </c:strRef>
          </c:tx>
          <c:spPr>
            <a:ln w="28575" cap="rnd">
              <a:solidFill>
                <a:schemeClr val="accent6"/>
              </a:solidFill>
              <a:round/>
            </a:ln>
            <a:effectLst/>
          </c:spPr>
          <c:marker>
            <c:symbol val="none"/>
          </c:marker>
          <c:cat>
            <c:numRef>
              <c:f>Visibility!$N$5:$S$5</c:f>
              <c:numCache>
                <c:formatCode>General</c:formatCode>
                <c:ptCount val="6"/>
                <c:pt idx="0">
                  <c:v>0</c:v>
                </c:pt>
                <c:pt idx="1">
                  <c:v>20</c:v>
                </c:pt>
                <c:pt idx="2">
                  <c:v>40</c:v>
                </c:pt>
                <c:pt idx="3">
                  <c:v>60</c:v>
                </c:pt>
                <c:pt idx="4">
                  <c:v>80</c:v>
                </c:pt>
                <c:pt idx="5">
                  <c:v>100</c:v>
                </c:pt>
              </c:numCache>
            </c:numRef>
          </c:cat>
          <c:val>
            <c:numRef>
              <c:f>Visibility!$N$11:$S$11</c:f>
              <c:numCache>
                <c:formatCode>0.00</c:formatCode>
                <c:ptCount val="6"/>
                <c:pt idx="0">
                  <c:v>28.260869565217391</c:v>
                </c:pt>
                <c:pt idx="1">
                  <c:v>26</c:v>
                </c:pt>
                <c:pt idx="2">
                  <c:v>24.07407407407408</c:v>
                </c:pt>
                <c:pt idx="3">
                  <c:v>22.413793103448274</c:v>
                </c:pt>
                <c:pt idx="4">
                  <c:v>20.967741935483872</c:v>
                </c:pt>
                <c:pt idx="5">
                  <c:v>19.696969696969695</c:v>
                </c:pt>
              </c:numCache>
            </c:numRef>
          </c:val>
          <c:smooth val="0"/>
          <c:extLst>
            <c:ext xmlns:c16="http://schemas.microsoft.com/office/drawing/2014/chart" uri="{C3380CC4-5D6E-409C-BE32-E72D297353CC}">
              <c16:uniqueId val="{00000005-3408-4A43-9AF7-AAD3EDC6F1CF}"/>
            </c:ext>
          </c:extLst>
        </c:ser>
        <c:ser>
          <c:idx val="6"/>
          <c:order val="6"/>
          <c:tx>
            <c:strRef>
              <c:f>Visibility!$L$12:$M$12</c:f>
              <c:strCache>
                <c:ptCount val="2"/>
                <c:pt idx="0">
                  <c:v>Gorton</c:v>
                </c:pt>
                <c:pt idx="1">
                  <c:v>60.32</c:v>
                </c:pt>
              </c:strCache>
            </c:strRef>
          </c:tx>
          <c:spPr>
            <a:ln w="28575" cap="rnd">
              <a:solidFill>
                <a:schemeClr val="accent1">
                  <a:lumMod val="60000"/>
                </a:schemeClr>
              </a:solidFill>
              <a:round/>
            </a:ln>
            <a:effectLst/>
          </c:spPr>
          <c:marker>
            <c:symbol val="none"/>
          </c:marker>
          <c:cat>
            <c:numRef>
              <c:f>Visibility!$N$5:$S$5</c:f>
              <c:numCache>
                <c:formatCode>General</c:formatCode>
                <c:ptCount val="6"/>
                <c:pt idx="0">
                  <c:v>0</c:v>
                </c:pt>
                <c:pt idx="1">
                  <c:v>20</c:v>
                </c:pt>
                <c:pt idx="2">
                  <c:v>40</c:v>
                </c:pt>
                <c:pt idx="3">
                  <c:v>60</c:v>
                </c:pt>
                <c:pt idx="4">
                  <c:v>80</c:v>
                </c:pt>
                <c:pt idx="5">
                  <c:v>100</c:v>
                </c:pt>
              </c:numCache>
            </c:numRef>
          </c:cat>
          <c:val>
            <c:numRef>
              <c:f>Visibility!$N$12:$S$12</c:f>
              <c:numCache>
                <c:formatCode>0.00</c:formatCode>
                <c:ptCount val="6"/>
                <c:pt idx="0">
                  <c:v>46.521739130434781</c:v>
                </c:pt>
                <c:pt idx="1">
                  <c:v>50.8</c:v>
                </c:pt>
                <c:pt idx="2">
                  <c:v>54.444444444444443</c:v>
                </c:pt>
                <c:pt idx="3">
                  <c:v>57.58620689655173</c:v>
                </c:pt>
                <c:pt idx="4">
                  <c:v>60.322580645161295</c:v>
                </c:pt>
                <c:pt idx="5">
                  <c:v>62.727272727272727</c:v>
                </c:pt>
              </c:numCache>
            </c:numRef>
          </c:val>
          <c:smooth val="0"/>
          <c:extLst>
            <c:ext xmlns:c16="http://schemas.microsoft.com/office/drawing/2014/chart" uri="{C3380CC4-5D6E-409C-BE32-E72D297353CC}">
              <c16:uniqueId val="{00000006-3408-4A43-9AF7-AAD3EDC6F1CF}"/>
            </c:ext>
          </c:extLst>
        </c:ser>
        <c:dLbls>
          <c:showLegendKey val="0"/>
          <c:showVal val="0"/>
          <c:showCatName val="0"/>
          <c:showSerName val="0"/>
          <c:showPercent val="0"/>
          <c:showBubbleSize val="0"/>
        </c:dLbls>
        <c:smooth val="0"/>
        <c:axId val="685891008"/>
        <c:axId val="685897568"/>
      </c:lineChart>
      <c:catAx>
        <c:axId val="68589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5897568"/>
        <c:crosses val="autoZero"/>
        <c:auto val="1"/>
        <c:lblAlgn val="ctr"/>
        <c:lblOffset val="100"/>
        <c:noMultiLvlLbl val="0"/>
      </c:catAx>
      <c:valAx>
        <c:axId val="68589756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5891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Visibility!$C$19:$C$25</c:f>
              <c:numCache>
                <c:formatCode>#,##0</c:formatCode>
                <c:ptCount val="7"/>
                <c:pt idx="0">
                  <c:v>35000</c:v>
                </c:pt>
                <c:pt idx="1">
                  <c:v>17800</c:v>
                </c:pt>
                <c:pt idx="2">
                  <c:v>6700</c:v>
                </c:pt>
                <c:pt idx="3">
                  <c:v>14100</c:v>
                </c:pt>
                <c:pt idx="4">
                  <c:v>34800</c:v>
                </c:pt>
                <c:pt idx="5">
                  <c:v>18600</c:v>
                </c:pt>
                <c:pt idx="6">
                  <c:v>12000</c:v>
                </c:pt>
              </c:numCache>
            </c:numRef>
          </c:xVal>
          <c:yVal>
            <c:numRef>
              <c:f>Visibility!$D$19:$D$25</c:f>
              <c:numCache>
                <c:formatCode>0.00</c:formatCode>
                <c:ptCount val="7"/>
                <c:pt idx="0">
                  <c:v>80.483870967741936</c:v>
                </c:pt>
                <c:pt idx="1">
                  <c:v>33.870967741935488</c:v>
                </c:pt>
                <c:pt idx="2">
                  <c:v>47.741935483870975</c:v>
                </c:pt>
                <c:pt idx="3">
                  <c:v>52.41935483870968</c:v>
                </c:pt>
                <c:pt idx="4">
                  <c:v>64.516129032258064</c:v>
                </c:pt>
                <c:pt idx="5">
                  <c:v>20.967741935483872</c:v>
                </c:pt>
                <c:pt idx="6">
                  <c:v>60.322580645161295</c:v>
                </c:pt>
              </c:numCache>
            </c:numRef>
          </c:yVal>
          <c:smooth val="0"/>
          <c:extLst>
            <c:ext xmlns:c16="http://schemas.microsoft.com/office/drawing/2014/chart" uri="{C3380CC4-5D6E-409C-BE32-E72D297353CC}">
              <c16:uniqueId val="{00000000-33D9-4899-A24F-108B5EFA12D5}"/>
            </c:ext>
          </c:extLst>
        </c:ser>
        <c:dLbls>
          <c:showLegendKey val="0"/>
          <c:showVal val="0"/>
          <c:showCatName val="0"/>
          <c:showSerName val="0"/>
          <c:showPercent val="0"/>
          <c:showBubbleSize val="0"/>
        </c:dLbls>
        <c:axId val="769900952"/>
        <c:axId val="769906200"/>
      </c:scatterChart>
      <c:valAx>
        <c:axId val="769900952"/>
        <c:scaling>
          <c:orientation val="minMax"/>
        </c:scaling>
        <c:delete val="0"/>
        <c:axPos val="b"/>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906200"/>
        <c:crosses val="autoZero"/>
        <c:crossBetween val="midCat"/>
      </c:valAx>
      <c:valAx>
        <c:axId val="769906200"/>
        <c:scaling>
          <c:orientation val="minMax"/>
        </c:scaling>
        <c:delete val="0"/>
        <c:axPos val="l"/>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90095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19</xdr:col>
      <xdr:colOff>114300</xdr:colOff>
      <xdr:row>0</xdr:row>
      <xdr:rowOff>95250</xdr:rowOff>
    </xdr:from>
    <xdr:to>
      <xdr:col>25</xdr:col>
      <xdr:colOff>561975</xdr:colOff>
      <xdr:row>13</xdr:row>
      <xdr:rowOff>142875</xdr:rowOff>
    </xdr:to>
    <xdr:sp macro="" textlink="">
      <xdr:nvSpPr>
        <xdr:cNvPr id="4" name="Text Box 29">
          <a:extLst>
            <a:ext uri="{FF2B5EF4-FFF2-40B4-BE49-F238E27FC236}">
              <a16:creationId xmlns:a16="http://schemas.microsoft.com/office/drawing/2014/main" id="{EF9CB1D9-9CAA-4BDE-8975-85B8104A12C3}"/>
            </a:ext>
          </a:extLst>
        </xdr:cNvPr>
        <xdr:cNvSpPr txBox="1">
          <a:spLocks noChangeArrowheads="1"/>
        </xdr:cNvSpPr>
      </xdr:nvSpPr>
      <xdr:spPr bwMode="auto">
        <a:xfrm>
          <a:off x="12087225" y="95250"/>
          <a:ext cx="4105275" cy="2524125"/>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0" bIns="0" anchor="t" upright="1"/>
        <a:lstStyle/>
        <a:p>
          <a:pPr algn="l" rtl="0">
            <a:defRPr sz="1000"/>
          </a:pPr>
          <a:r>
            <a:rPr lang="en-US" sz="1100" b="0" i="0" u="none" strike="noStrike" baseline="0">
              <a:solidFill>
                <a:sysClr val="windowText" lastClr="000000"/>
              </a:solidFill>
              <a:latin typeface="+mn-lt"/>
              <a:cs typeface="Times New Roman"/>
            </a:rPr>
            <a:t>The What-If and Data Table facility is used to obtain a table showing how aggregate benefits vary as raw weight on Visibility changes for  0 to 100. </a:t>
          </a:r>
        </a:p>
        <a:p>
          <a:pPr algn="l" rtl="0">
            <a:defRPr sz="1000"/>
          </a:pPr>
          <a:endParaRPr lang="en-US" sz="1100" b="0" i="0" u="none" strike="noStrike" baseline="0">
            <a:solidFill>
              <a:sysClr val="windowText" lastClr="000000"/>
            </a:solidFill>
            <a:latin typeface="+mn-lt"/>
            <a:cs typeface="Times New Roman"/>
          </a:endParaRPr>
        </a:p>
        <a:p>
          <a:pPr algn="l" rtl="0">
            <a:defRPr sz="1000"/>
          </a:pPr>
          <a:r>
            <a:rPr lang="en-US" sz="1100" b="0" i="0" u="none" strike="noStrike" baseline="0">
              <a:solidFill>
                <a:sysClr val="windowText" lastClr="000000"/>
              </a:solidFill>
              <a:latin typeface="+mn-lt"/>
              <a:cs typeface="Times New Roman"/>
            </a:rPr>
            <a:t>This is  carried out as follows.</a:t>
          </a:r>
        </a:p>
        <a:p>
          <a:pPr algn="l" rtl="0">
            <a:defRPr sz="1000"/>
          </a:pPr>
          <a:r>
            <a:rPr lang="en-US" sz="1100" b="0" i="0" u="none" strike="noStrike" baseline="0">
              <a:solidFill>
                <a:sysClr val="windowText" lastClr="000000"/>
              </a:solidFill>
              <a:latin typeface="+mn-lt"/>
              <a:cs typeface="Times New Roman"/>
            </a:rPr>
            <a:t> a) Set up outline of table -indicated by cells in this color. Cells in C </a:t>
          </a:r>
        </a:p>
        <a:p>
          <a:pPr algn="l" rtl="0">
            <a:defRPr sz="1000"/>
          </a:pPr>
          <a:r>
            <a:rPr lang="en-US" sz="1100" b="0" i="0" u="none" strike="noStrike" baseline="0">
              <a:solidFill>
                <a:sysClr val="windowText" lastClr="000000"/>
              </a:solidFill>
              <a:latin typeface="+mn-lt"/>
              <a:cs typeface="Times New Roman"/>
            </a:rPr>
            <a:t>    column contain formulae equating them to aggregate benefits </a:t>
          </a:r>
        </a:p>
        <a:p>
          <a:pPr algn="l" rtl="0">
            <a:defRPr sz="1000"/>
          </a:pPr>
          <a:r>
            <a:rPr lang="en-US" sz="1100" b="0" i="0" u="none" strike="noStrike" baseline="0">
              <a:solidFill>
                <a:sysClr val="windowText" lastClr="000000"/>
              </a:solidFill>
              <a:latin typeface="+mn-lt"/>
              <a:cs typeface="Times New Roman"/>
            </a:rPr>
            <a:t>    (e.g cell M6 contains the formula:  = D19)</a:t>
          </a:r>
        </a:p>
        <a:p>
          <a:pPr algn="l" rtl="0">
            <a:defRPr sz="1000"/>
          </a:pPr>
          <a:r>
            <a:rPr lang="en-US" sz="1100" b="0" i="0" u="none" strike="noStrike" baseline="0">
              <a:solidFill>
                <a:sysClr val="windowText" lastClr="000000"/>
              </a:solidFill>
              <a:latin typeface="+mn-lt"/>
              <a:cs typeface="Times New Roman"/>
            </a:rPr>
            <a:t> b) Highlight cells M5:S12 (the area is grayed</a:t>
          </a:r>
        </a:p>
        <a:p>
          <a:pPr algn="l" rtl="0">
            <a:defRPr sz="1000"/>
          </a:pPr>
          <a:r>
            <a:rPr lang="en-US" sz="1100" b="0" i="0" u="none" strike="noStrike" baseline="0">
              <a:solidFill>
                <a:sysClr val="windowText" lastClr="000000"/>
              </a:solidFill>
              <a:latin typeface="+mn-lt"/>
              <a:cs typeface="Times New Roman"/>
            </a:rPr>
            <a:t> c) Select Data, What-If, then Data Table</a:t>
          </a:r>
        </a:p>
        <a:p>
          <a:pPr algn="l" rtl="0">
            <a:defRPr sz="1000"/>
          </a:pPr>
          <a:r>
            <a:rPr lang="en-US" sz="1100" b="0" i="0" u="none" strike="noStrike" baseline="0">
              <a:solidFill>
                <a:sysClr val="windowText" lastClr="000000"/>
              </a:solidFill>
              <a:latin typeface="+mn-lt"/>
              <a:cs typeface="Times New Roman"/>
            </a:rPr>
            <a:t> d) In Row Input Cell box type address of cell containing raw weight  </a:t>
          </a:r>
        </a:p>
        <a:p>
          <a:pPr algn="l" rtl="0">
            <a:defRPr sz="1000"/>
          </a:pPr>
          <a:r>
            <a:rPr lang="en-US" sz="1100" b="0" i="0" u="none" strike="noStrike" baseline="0">
              <a:solidFill>
                <a:sysClr val="windowText" lastClr="000000"/>
              </a:solidFill>
              <a:latin typeface="+mn-lt"/>
              <a:cs typeface="Times New Roman"/>
            </a:rPr>
            <a:t>     for  Visibility (=D12)</a:t>
          </a:r>
        </a:p>
        <a:p>
          <a:pPr algn="l" rtl="0">
            <a:defRPr sz="1000"/>
          </a:pPr>
          <a:r>
            <a:rPr lang="en-US" sz="1100" b="0" i="0" u="none" strike="noStrike" baseline="0">
              <a:solidFill>
                <a:sysClr val="windowText" lastClr="000000"/>
              </a:solidFill>
              <a:latin typeface="+mn-lt"/>
              <a:cs typeface="Times New Roman"/>
            </a:rPr>
            <a:t> e) Check correctness of table -aggregate benefits in column where </a:t>
          </a:r>
        </a:p>
        <a:p>
          <a:pPr algn="l" rtl="0">
            <a:defRPr sz="1000"/>
          </a:pPr>
          <a:r>
            <a:rPr lang="en-US" sz="1100" b="0" i="0" u="none" strike="noStrike" baseline="0">
              <a:solidFill>
                <a:sysClr val="windowText" lastClr="000000"/>
              </a:solidFill>
              <a:latin typeface="+mn-lt"/>
              <a:cs typeface="Times New Roman"/>
            </a:rPr>
            <a:t>     raw  weight = 80 should equal the current aggregate benefits</a:t>
          </a:r>
        </a:p>
      </xdr:txBody>
    </xdr:sp>
    <xdr:clientData/>
  </xdr:twoCellAnchor>
  <xdr:twoCellAnchor>
    <xdr:from>
      <xdr:col>19</xdr:col>
      <xdr:colOff>219075</xdr:colOff>
      <xdr:row>15</xdr:row>
      <xdr:rowOff>19050</xdr:rowOff>
    </xdr:from>
    <xdr:to>
      <xdr:col>26</xdr:col>
      <xdr:colOff>114300</xdr:colOff>
      <xdr:row>26</xdr:row>
      <xdr:rowOff>95250</xdr:rowOff>
    </xdr:to>
    <xdr:sp macro="" textlink="">
      <xdr:nvSpPr>
        <xdr:cNvPr id="5" name="Text Box 31">
          <a:extLst>
            <a:ext uri="{FF2B5EF4-FFF2-40B4-BE49-F238E27FC236}">
              <a16:creationId xmlns:a16="http://schemas.microsoft.com/office/drawing/2014/main" id="{CCF08A4E-AA94-4D43-AB93-F14F5811BD67}"/>
            </a:ext>
          </a:extLst>
        </xdr:cNvPr>
        <xdr:cNvSpPr txBox="1">
          <a:spLocks noChangeArrowheads="1"/>
        </xdr:cNvSpPr>
      </xdr:nvSpPr>
      <xdr:spPr bwMode="auto">
        <a:xfrm>
          <a:off x="12192000" y="2876550"/>
          <a:ext cx="4162425" cy="2171700"/>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0" bIns="0" anchor="t" upright="1"/>
        <a:lstStyle/>
        <a:p>
          <a:pPr algn="l" rtl="0">
            <a:defRPr sz="1000"/>
          </a:pPr>
          <a:r>
            <a:rPr lang="en-US" sz="1100" b="0" i="0" u="none" strike="noStrike" baseline="0">
              <a:solidFill>
                <a:sysClr val="windowText" lastClr="000000"/>
              </a:solidFill>
              <a:latin typeface="+mn-lt"/>
              <a:cs typeface="Times New Roman"/>
            </a:rPr>
            <a:t>A scattergraph is used to plot the contents of the table. The x-axis is the row containing the raw weights 0 to 100.</a:t>
          </a:r>
        </a:p>
        <a:p>
          <a:pPr algn="l" rtl="0">
            <a:defRPr sz="1000"/>
          </a:pPr>
          <a:endParaRPr lang="en-US" sz="1100" b="0" i="0" u="none" strike="noStrike" baseline="0">
            <a:solidFill>
              <a:sysClr val="windowText" lastClr="000000"/>
            </a:solidFill>
            <a:latin typeface="+mn-lt"/>
            <a:cs typeface="Times New Roman"/>
          </a:endParaRPr>
        </a:p>
        <a:p>
          <a:pPr algn="l" rtl="0">
            <a:defRPr sz="1000"/>
          </a:pPr>
          <a:r>
            <a:rPr lang="en-US" sz="1100" b="0" i="0" u="none" strike="noStrike" baseline="0">
              <a:solidFill>
                <a:sysClr val="windowText" lastClr="000000"/>
              </a:solidFill>
              <a:latin typeface="+mn-lt"/>
              <a:cs typeface="Times New Roman"/>
            </a:rPr>
            <a:t>By comparing this with the 'efficient frontier' graph we can see whether a change in the raw weight on Visibility would change the offices on the efficient frontier. E.g Elton would need to have higher aggregate benefits than Addison to appear on the efficient frontier. The graph shows that this will never be the case, whatever the raw weight that is assigned to Visibility.</a:t>
          </a:r>
        </a:p>
      </xdr:txBody>
    </xdr:sp>
    <xdr:clientData/>
  </xdr:twoCellAnchor>
  <xdr:twoCellAnchor>
    <xdr:from>
      <xdr:col>10</xdr:col>
      <xdr:colOff>561976</xdr:colOff>
      <xdr:row>13</xdr:row>
      <xdr:rowOff>0</xdr:rowOff>
    </xdr:from>
    <xdr:to>
      <xdr:col>19</xdr:col>
      <xdr:colOff>57150</xdr:colOff>
      <xdr:row>35</xdr:row>
      <xdr:rowOff>114300</xdr:rowOff>
    </xdr:to>
    <xdr:graphicFrame macro="">
      <xdr:nvGraphicFramePr>
        <xdr:cNvPr id="8" name="Chart 7">
          <a:extLst>
            <a:ext uri="{FF2B5EF4-FFF2-40B4-BE49-F238E27FC236}">
              <a16:creationId xmlns:a16="http://schemas.microsoft.com/office/drawing/2014/main" id="{9A4C3AA4-D612-4E62-BF33-C03D38B1A9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252412</xdr:colOff>
      <xdr:row>26</xdr:row>
      <xdr:rowOff>85725</xdr:rowOff>
    </xdr:from>
    <xdr:to>
      <xdr:col>7</xdr:col>
      <xdr:colOff>166687</xdr:colOff>
      <xdr:row>43</xdr:row>
      <xdr:rowOff>47625</xdr:rowOff>
    </xdr:to>
    <xdr:graphicFrame macro="">
      <xdr:nvGraphicFramePr>
        <xdr:cNvPr id="11" name="Chart 10">
          <a:extLst>
            <a:ext uri="{FF2B5EF4-FFF2-40B4-BE49-F238E27FC236}">
              <a16:creationId xmlns:a16="http://schemas.microsoft.com/office/drawing/2014/main" id="{A9581CE6-F1DD-4082-95BE-ECEAE2C2B9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0.34688</cdr:x>
      <cdr:y>0.1369</cdr:y>
    </cdr:from>
    <cdr:to>
      <cdr:x>0.82604</cdr:x>
      <cdr:y>0.3244</cdr:y>
    </cdr:to>
    <cdr:cxnSp macro="">
      <cdr:nvCxnSpPr>
        <cdr:cNvPr id="3" name="Straight Connector 2">
          <a:extLst xmlns:a="http://schemas.openxmlformats.org/drawingml/2006/main">
            <a:ext uri="{FF2B5EF4-FFF2-40B4-BE49-F238E27FC236}">
              <a16:creationId xmlns:a16="http://schemas.microsoft.com/office/drawing/2014/main" id="{D4DE96A6-4597-4182-B1E5-E7858896A0FC}"/>
            </a:ext>
          </a:extLst>
        </cdr:cNvPr>
        <cdr:cNvCxnSpPr/>
      </cdr:nvCxnSpPr>
      <cdr:spPr bwMode="auto">
        <a:xfrm xmlns:a="http://schemas.openxmlformats.org/drawingml/2006/main" flipH="1">
          <a:off x="1585913" y="438150"/>
          <a:ext cx="2190750" cy="600075"/>
        </a:xfrm>
        <a:prstGeom xmlns:a="http://schemas.openxmlformats.org/drawingml/2006/main" prst="line">
          <a:avLst/>
        </a:prstGeom>
        <a:solidFill xmlns:a="http://schemas.openxmlformats.org/drawingml/2006/main">
          <a:srgbClr val="FFFFFF"/>
        </a:solidFill>
        <a:ln xmlns:a="http://schemas.openxmlformats.org/drawingml/2006/main" w="9525" cap="flat" cmpd="sng" algn="ctr">
          <a:solidFill>
            <a:srgbClr xmlns:mc="http://schemas.openxmlformats.org/markup-compatibility/2006" xmlns:a14="http://schemas.microsoft.com/office/drawing/2010/main" val="0000FF" mc:Ignorable="a14" a14:legacySpreadsheetColorIndex="12"/>
          </a:solidFill>
          <a:prstDash val="dash"/>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cxnSp>
  </cdr:relSizeAnchor>
  <cdr:relSizeAnchor xmlns:cdr="http://schemas.openxmlformats.org/drawingml/2006/chartDrawing">
    <cdr:from>
      <cdr:x>0.24271</cdr:x>
      <cdr:y>0.33333</cdr:y>
    </cdr:from>
    <cdr:to>
      <cdr:x>0.34271</cdr:x>
      <cdr:y>0.44345</cdr:y>
    </cdr:to>
    <cdr:cxnSp macro="">
      <cdr:nvCxnSpPr>
        <cdr:cNvPr id="5" name="Straight Connector 4">
          <a:extLst xmlns:a="http://schemas.openxmlformats.org/drawingml/2006/main">
            <a:ext uri="{FF2B5EF4-FFF2-40B4-BE49-F238E27FC236}">
              <a16:creationId xmlns:a16="http://schemas.microsoft.com/office/drawing/2014/main" id="{FFB84042-3A2A-48E9-A173-DE6D37A9B6EA}"/>
            </a:ext>
          </a:extLst>
        </cdr:cNvPr>
        <cdr:cNvCxnSpPr/>
      </cdr:nvCxnSpPr>
      <cdr:spPr bwMode="auto">
        <a:xfrm xmlns:a="http://schemas.openxmlformats.org/drawingml/2006/main" flipV="1">
          <a:off x="1109663" y="1066800"/>
          <a:ext cx="457200" cy="352425"/>
        </a:xfrm>
        <a:prstGeom xmlns:a="http://schemas.openxmlformats.org/drawingml/2006/main" prst="line">
          <a:avLst/>
        </a:prstGeom>
        <a:solidFill xmlns:a="http://schemas.openxmlformats.org/drawingml/2006/main">
          <a:srgbClr val="FFFFFF"/>
        </a:solidFill>
        <a:ln xmlns:a="http://schemas.openxmlformats.org/drawingml/2006/main" w="9525" cap="flat" cmpd="sng" algn="ctr">
          <a:solidFill>
            <a:srgbClr xmlns:mc="http://schemas.openxmlformats.org/markup-compatibility/2006" xmlns:a14="http://schemas.microsoft.com/office/drawing/2010/main" val="0000FF" mc:Ignorable="a14" a14:legacySpreadsheetColorIndex="12"/>
          </a:solidFill>
          <a:prstDash val="dash"/>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cxn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xmlns:mc="http://schemas.openxmlformats.org/markup-compatibility/2006" xmlns:a14="http://schemas.microsoft.com/office/drawing/2010/main" val="0C0000" mc:Ignorable="a14" a14:legacySpreadsheetColorIndex="12"/>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xmlns:mc="http://schemas.openxmlformats.org/markup-compatibility/2006" xmlns:a14="http://schemas.microsoft.com/office/drawing/2010/main" val="0C0000" mc:Ignorable="a14" a14:legacySpreadsheetColorIndex="12"/>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25"/>
  <sheetViews>
    <sheetView showGridLines="0" tabSelected="1" workbookViewId="0">
      <selection activeCell="I27" sqref="I27"/>
    </sheetView>
  </sheetViews>
  <sheetFormatPr defaultRowHeight="15" x14ac:dyDescent="0.25"/>
  <cols>
    <col min="1" max="1" width="5.140625" customWidth="1"/>
    <col min="2" max="2" width="17.5703125" customWidth="1"/>
    <col min="3" max="3" width="10.5703125" customWidth="1"/>
  </cols>
  <sheetData>
    <row r="2" spans="2:19" x14ac:dyDescent="0.25">
      <c r="C2" s="2"/>
      <c r="D2" s="2"/>
      <c r="E2" s="2"/>
      <c r="F2" s="2" t="s">
        <v>1</v>
      </c>
      <c r="G2" s="2"/>
      <c r="H2" s="2"/>
      <c r="I2" s="2"/>
      <c r="L2" s="7"/>
      <c r="M2" s="7"/>
      <c r="N2" s="7"/>
      <c r="O2" s="7"/>
      <c r="P2" s="7"/>
      <c r="Q2" s="7"/>
      <c r="R2" s="7"/>
      <c r="S2" s="2"/>
    </row>
    <row r="3" spans="2:19" x14ac:dyDescent="0.25">
      <c r="B3" s="2" t="s">
        <v>0</v>
      </c>
      <c r="C3" s="3" t="s">
        <v>10</v>
      </c>
      <c r="D3" s="3" t="s">
        <v>11</v>
      </c>
      <c r="E3" s="3" t="s">
        <v>12</v>
      </c>
      <c r="F3" s="3" t="s">
        <v>13</v>
      </c>
      <c r="G3" s="3" t="s">
        <v>14</v>
      </c>
      <c r="H3" s="3" t="s">
        <v>20</v>
      </c>
      <c r="I3" s="2"/>
      <c r="L3" s="7"/>
      <c r="M3" s="7"/>
      <c r="N3" s="7"/>
      <c r="O3" s="7"/>
      <c r="P3" s="7"/>
      <c r="Q3" s="7"/>
      <c r="R3" s="7"/>
      <c r="S3" s="2"/>
    </row>
    <row r="4" spans="2:19" x14ac:dyDescent="0.25">
      <c r="B4" s="4" t="s">
        <v>3</v>
      </c>
      <c r="C4" s="3">
        <v>100</v>
      </c>
      <c r="D4" s="3">
        <v>60</v>
      </c>
      <c r="E4" s="3">
        <v>100</v>
      </c>
      <c r="F4" s="3">
        <v>75</v>
      </c>
      <c r="G4" s="3">
        <v>0</v>
      </c>
      <c r="H4" s="3">
        <v>90</v>
      </c>
      <c r="I4" s="2"/>
      <c r="L4" s="7"/>
      <c r="M4" s="7" t="s">
        <v>19</v>
      </c>
      <c r="N4" s="7"/>
      <c r="O4" s="7" t="s">
        <v>2</v>
      </c>
      <c r="P4" s="7"/>
      <c r="Q4" s="7"/>
      <c r="R4" s="7"/>
      <c r="S4" s="7"/>
    </row>
    <row r="5" spans="2:19" x14ac:dyDescent="0.25">
      <c r="B5" s="4" t="s">
        <v>4</v>
      </c>
      <c r="C5" s="3">
        <v>20</v>
      </c>
      <c r="D5" s="3">
        <v>80</v>
      </c>
      <c r="E5" s="3">
        <v>10</v>
      </c>
      <c r="F5" s="3">
        <v>30</v>
      </c>
      <c r="G5" s="3">
        <v>10</v>
      </c>
      <c r="H5" s="3">
        <v>30</v>
      </c>
      <c r="I5" s="2"/>
      <c r="L5" s="2"/>
      <c r="M5" s="10"/>
      <c r="N5" s="11">
        <v>0</v>
      </c>
      <c r="O5" s="11">
        <v>20</v>
      </c>
      <c r="P5" s="11">
        <v>40</v>
      </c>
      <c r="Q5" s="11">
        <v>60</v>
      </c>
      <c r="R5" s="11">
        <v>80</v>
      </c>
      <c r="S5" s="11">
        <v>100</v>
      </c>
    </row>
    <row r="6" spans="2:19" x14ac:dyDescent="0.25">
      <c r="B6" s="4" t="s">
        <v>5</v>
      </c>
      <c r="C6" s="3">
        <v>80</v>
      </c>
      <c r="D6" s="3">
        <v>70</v>
      </c>
      <c r="E6" s="3">
        <v>0</v>
      </c>
      <c r="F6" s="3">
        <v>0</v>
      </c>
      <c r="G6" s="3">
        <v>10</v>
      </c>
      <c r="H6" s="3">
        <v>100</v>
      </c>
      <c r="I6" s="2"/>
      <c r="J6" s="1"/>
      <c r="L6" s="8" t="s">
        <v>3</v>
      </c>
      <c r="M6" s="12">
        <f t="shared" ref="M6:M12" si="0">D19</f>
        <v>80.483870967741936</v>
      </c>
      <c r="N6" s="13">
        <f t="dataTable" ref="N6:S12" dt2D="0" dtr="1" r1="D12"/>
        <v>87.608695652173907</v>
      </c>
      <c r="O6" s="13">
        <v>85.4</v>
      </c>
      <c r="P6" s="13">
        <v>83.518518518518519</v>
      </c>
      <c r="Q6" s="13">
        <v>81.896551724137922</v>
      </c>
      <c r="R6" s="13">
        <v>80.483870967741936</v>
      </c>
      <c r="S6" s="13">
        <v>79.242424242424249</v>
      </c>
    </row>
    <row r="7" spans="2:19" x14ac:dyDescent="0.25">
      <c r="B7" s="4" t="s">
        <v>6</v>
      </c>
      <c r="C7" s="3">
        <v>70</v>
      </c>
      <c r="D7" s="3">
        <v>50</v>
      </c>
      <c r="E7" s="3">
        <v>30</v>
      </c>
      <c r="F7" s="3">
        <v>55</v>
      </c>
      <c r="G7" s="3">
        <v>30</v>
      </c>
      <c r="H7" s="3">
        <v>90</v>
      </c>
      <c r="I7" s="2"/>
      <c r="J7" s="1"/>
      <c r="L7" s="8" t="s">
        <v>4</v>
      </c>
      <c r="M7" s="12">
        <f t="shared" si="0"/>
        <v>33.870967741935488</v>
      </c>
      <c r="N7" s="13">
        <v>17.826086956521742</v>
      </c>
      <c r="O7" s="13">
        <v>22.8</v>
      </c>
      <c r="P7" s="13">
        <v>27.037037037037038</v>
      </c>
      <c r="Q7" s="13">
        <v>30.689655172413794</v>
      </c>
      <c r="R7" s="13">
        <v>33.870967741935488</v>
      </c>
      <c r="S7" s="13">
        <v>36.666666666666664</v>
      </c>
    </row>
    <row r="8" spans="2:19" x14ac:dyDescent="0.25">
      <c r="B8" s="4" t="s">
        <v>7</v>
      </c>
      <c r="C8" s="3">
        <v>40</v>
      </c>
      <c r="D8" s="3">
        <v>60</v>
      </c>
      <c r="E8" s="3">
        <v>90</v>
      </c>
      <c r="F8" s="3">
        <v>100</v>
      </c>
      <c r="G8" s="3">
        <v>60</v>
      </c>
      <c r="H8" s="3">
        <v>70</v>
      </c>
      <c r="I8" s="2"/>
      <c r="L8" s="8" t="s">
        <v>5</v>
      </c>
      <c r="M8" s="12">
        <f t="shared" si="0"/>
        <v>47.741935483870975</v>
      </c>
      <c r="N8" s="13">
        <v>40</v>
      </c>
      <c r="O8" s="13">
        <v>42.4</v>
      </c>
      <c r="P8" s="13">
        <v>44.444444444444443</v>
      </c>
      <c r="Q8" s="13">
        <v>46.206896551724142</v>
      </c>
      <c r="R8" s="13">
        <v>47.741935483870975</v>
      </c>
      <c r="S8" s="13">
        <v>49.090909090909101</v>
      </c>
    </row>
    <row r="9" spans="2:19" x14ac:dyDescent="0.25">
      <c r="B9" s="4" t="s">
        <v>8</v>
      </c>
      <c r="C9" s="3">
        <v>0</v>
      </c>
      <c r="D9" s="3">
        <v>0</v>
      </c>
      <c r="E9" s="3">
        <v>70</v>
      </c>
      <c r="F9" s="3">
        <v>0</v>
      </c>
      <c r="G9" s="3">
        <v>80</v>
      </c>
      <c r="H9" s="3">
        <v>0</v>
      </c>
      <c r="I9" s="2"/>
      <c r="L9" s="8" t="s">
        <v>6</v>
      </c>
      <c r="M9" s="12">
        <f t="shared" si="0"/>
        <v>52.41935483870968</v>
      </c>
      <c r="N9" s="13">
        <v>53.260869565217391</v>
      </c>
      <c r="O9" s="13">
        <v>53</v>
      </c>
      <c r="P9" s="13">
        <v>52.777777777777786</v>
      </c>
      <c r="Q9" s="13">
        <v>52.58620689655173</v>
      </c>
      <c r="R9" s="13">
        <v>52.41935483870968</v>
      </c>
      <c r="S9" s="13">
        <v>52.27272727272728</v>
      </c>
    </row>
    <row r="10" spans="2:19" x14ac:dyDescent="0.25">
      <c r="B10" s="4" t="s">
        <v>9</v>
      </c>
      <c r="C10" s="3">
        <v>60</v>
      </c>
      <c r="D10" s="3">
        <v>100</v>
      </c>
      <c r="E10" s="3">
        <v>20</v>
      </c>
      <c r="F10" s="3">
        <v>50</v>
      </c>
      <c r="G10" s="3">
        <v>50</v>
      </c>
      <c r="H10" s="3">
        <v>80</v>
      </c>
      <c r="I10" s="2"/>
      <c r="L10" s="8" t="s">
        <v>7</v>
      </c>
      <c r="M10" s="12">
        <f t="shared" si="0"/>
        <v>64.516129032258064</v>
      </c>
      <c r="N10" s="13">
        <v>66.08695652173914</v>
      </c>
      <c r="O10" s="13">
        <v>65.599999999999994</v>
      </c>
      <c r="P10" s="13">
        <v>65.18518518518519</v>
      </c>
      <c r="Q10" s="13">
        <v>64.827586206896555</v>
      </c>
      <c r="R10" s="13">
        <v>64.516129032258064</v>
      </c>
      <c r="S10" s="13">
        <v>64.242424242424249</v>
      </c>
    </row>
    <row r="11" spans="2:19" x14ac:dyDescent="0.25">
      <c r="B11" s="2"/>
      <c r="C11" s="2"/>
      <c r="D11" s="2"/>
      <c r="E11" s="2"/>
      <c r="F11" s="2"/>
      <c r="G11" s="2"/>
      <c r="H11" s="2"/>
      <c r="I11" s="2"/>
      <c r="L11" s="8" t="s">
        <v>8</v>
      </c>
      <c r="M11" s="12">
        <f t="shared" si="0"/>
        <v>20.967741935483872</v>
      </c>
      <c r="N11" s="13">
        <v>28.260869565217391</v>
      </c>
      <c r="O11" s="13">
        <v>26</v>
      </c>
      <c r="P11" s="13">
        <v>24.07407407407408</v>
      </c>
      <c r="Q11" s="13">
        <v>22.413793103448274</v>
      </c>
      <c r="R11" s="13">
        <v>20.967741935483872</v>
      </c>
      <c r="S11" s="13">
        <v>19.696969696969695</v>
      </c>
    </row>
    <row r="12" spans="2:19" x14ac:dyDescent="0.25">
      <c r="B12" s="2" t="s">
        <v>2</v>
      </c>
      <c r="C12" s="3">
        <v>100</v>
      </c>
      <c r="D12" s="3">
        <v>80</v>
      </c>
      <c r="E12" s="3">
        <v>70</v>
      </c>
      <c r="F12" s="3">
        <v>30</v>
      </c>
      <c r="G12" s="3">
        <v>20</v>
      </c>
      <c r="H12" s="3">
        <v>10</v>
      </c>
      <c r="I12" s="2">
        <f>SUM(C12:H12)</f>
        <v>310</v>
      </c>
      <c r="L12" s="8" t="s">
        <v>9</v>
      </c>
      <c r="M12" s="12">
        <f t="shared" si="0"/>
        <v>60.322580645161295</v>
      </c>
      <c r="N12" s="13">
        <v>46.521739130434781</v>
      </c>
      <c r="O12" s="13">
        <v>50.8</v>
      </c>
      <c r="P12" s="13">
        <v>54.444444444444443</v>
      </c>
      <c r="Q12" s="13">
        <v>57.58620689655173</v>
      </c>
      <c r="R12" s="13">
        <v>60.322580645161295</v>
      </c>
      <c r="S12" s="13">
        <v>62.727272727272727</v>
      </c>
    </row>
    <row r="13" spans="2:19" x14ac:dyDescent="0.25">
      <c r="B13" s="2"/>
      <c r="C13" s="2"/>
      <c r="D13" s="2"/>
      <c r="E13" s="2"/>
      <c r="F13" s="2"/>
      <c r="G13" s="2"/>
      <c r="H13" s="2"/>
      <c r="I13" s="2"/>
    </row>
    <row r="14" spans="2:19" x14ac:dyDescent="0.25">
      <c r="B14" s="2" t="s">
        <v>15</v>
      </c>
      <c r="C14" s="5">
        <f t="shared" ref="C14:H14" si="1">100*C12/$I12</f>
        <v>32.258064516129032</v>
      </c>
      <c r="D14" s="5">
        <f t="shared" si="1"/>
        <v>25.806451612903224</v>
      </c>
      <c r="E14" s="5">
        <f t="shared" si="1"/>
        <v>22.580645161290324</v>
      </c>
      <c r="F14" s="5">
        <f t="shared" si="1"/>
        <v>9.67741935483871</v>
      </c>
      <c r="G14" s="5">
        <f t="shared" si="1"/>
        <v>6.4516129032258061</v>
      </c>
      <c r="H14" s="5">
        <f t="shared" si="1"/>
        <v>3.225806451612903</v>
      </c>
      <c r="I14" s="2"/>
    </row>
    <row r="17" spans="2:5" x14ac:dyDescent="0.25">
      <c r="B17" s="2"/>
      <c r="C17" s="2"/>
      <c r="D17" s="2" t="s">
        <v>18</v>
      </c>
    </row>
    <row r="18" spans="2:5" x14ac:dyDescent="0.25">
      <c r="B18" s="4" t="s">
        <v>0</v>
      </c>
      <c r="C18" s="3" t="s">
        <v>17</v>
      </c>
      <c r="D18" s="2" t="s">
        <v>16</v>
      </c>
    </row>
    <row r="19" spans="2:5" x14ac:dyDescent="0.25">
      <c r="B19" s="4" t="s">
        <v>3</v>
      </c>
      <c r="C19" s="6">
        <v>35000</v>
      </c>
      <c r="D19" s="9">
        <f>SUMPRODUCT(C4:H4,C14:H14)/100</f>
        <v>80.483870967741936</v>
      </c>
      <c r="E19" s="5"/>
    </row>
    <row r="20" spans="2:5" x14ac:dyDescent="0.25">
      <c r="B20" s="4" t="s">
        <v>4</v>
      </c>
      <c r="C20" s="6">
        <v>17800</v>
      </c>
      <c r="D20" s="9">
        <f>SUMPRODUCT(C5:H5,$C$14:$H$14)/100</f>
        <v>33.870967741935488</v>
      </c>
      <c r="E20" s="5"/>
    </row>
    <row r="21" spans="2:5" x14ac:dyDescent="0.25">
      <c r="B21" s="4" t="s">
        <v>5</v>
      </c>
      <c r="C21" s="6">
        <v>6700</v>
      </c>
      <c r="D21" s="9">
        <f t="shared" ref="D21:D25" si="2">SUMPRODUCT(C6:H6,$C$14:$H$14)/100</f>
        <v>47.741935483870975</v>
      </c>
      <c r="E21" s="5"/>
    </row>
    <row r="22" spans="2:5" x14ac:dyDescent="0.25">
      <c r="B22" s="4" t="s">
        <v>6</v>
      </c>
      <c r="C22" s="6">
        <v>14100</v>
      </c>
      <c r="D22" s="9">
        <f t="shared" si="2"/>
        <v>52.41935483870968</v>
      </c>
      <c r="E22" s="5"/>
    </row>
    <row r="23" spans="2:5" x14ac:dyDescent="0.25">
      <c r="B23" s="4" t="s">
        <v>7</v>
      </c>
      <c r="C23" s="6">
        <v>34800</v>
      </c>
      <c r="D23" s="9">
        <f t="shared" si="2"/>
        <v>64.516129032258064</v>
      </c>
      <c r="E23" s="5"/>
    </row>
    <row r="24" spans="2:5" x14ac:dyDescent="0.25">
      <c r="B24" s="4" t="s">
        <v>8</v>
      </c>
      <c r="C24" s="6">
        <v>18600</v>
      </c>
      <c r="D24" s="9">
        <f t="shared" si="2"/>
        <v>20.967741935483872</v>
      </c>
      <c r="E24" s="5"/>
    </row>
    <row r="25" spans="2:5" x14ac:dyDescent="0.25">
      <c r="B25" s="4" t="s">
        <v>9</v>
      </c>
      <c r="C25" s="6">
        <v>12000</v>
      </c>
      <c r="D25" s="9">
        <f t="shared" si="2"/>
        <v>60.322580645161295</v>
      </c>
      <c r="E25" s="5"/>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Visibility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Goodwin</dc:creator>
  <cp:lastModifiedBy>Kurt Stuke</cp:lastModifiedBy>
  <cp:lastPrinted>2003-07-22T14:44:58Z</cp:lastPrinted>
  <dcterms:created xsi:type="dcterms:W3CDTF">2003-07-15T12:40:33Z</dcterms:created>
  <dcterms:modified xsi:type="dcterms:W3CDTF">2019-08-29T02:00:18Z</dcterms:modified>
</cp:coreProperties>
</file>